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M\Shannon Rotella\Accessible documents\Passed Documents\"/>
    </mc:Choice>
  </mc:AlternateContent>
  <xr:revisionPtr revIDLastSave="0" documentId="8_{7C18244C-1B6E-4654-8F11-8BC52F9BA8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2" sheetId="13" r:id="rId1"/>
  </sheets>
  <definedNames>
    <definedName name="_xlnm.Print_Area" localSheetId="0">Sheet2!$B$74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3" l="1"/>
  <c r="B56" i="13"/>
  <c r="B55" i="13" l="1"/>
  <c r="D59" i="13" l="1"/>
  <c r="C59" i="13"/>
  <c r="B59" i="13"/>
  <c r="D22" i="13"/>
  <c r="C22" i="13"/>
  <c r="B22" i="13"/>
  <c r="D40" i="13"/>
  <c r="B40" i="13" l="1"/>
  <c r="C40" i="13"/>
  <c r="B19" i="13"/>
</calcChain>
</file>

<file path=xl/sharedStrings.xml><?xml version="1.0" encoding="utf-8"?>
<sst xmlns="http://schemas.openxmlformats.org/spreadsheetml/2006/main" count="62" uniqueCount="35">
  <si>
    <t>N</t>
  </si>
  <si>
    <t>P2O5</t>
  </si>
  <si>
    <t>K20</t>
  </si>
  <si>
    <t>P205</t>
  </si>
  <si>
    <t>Enter the target fertilizer application rate in the green box</t>
  </si>
  <si>
    <t>Enter the size of the area in the pink box</t>
  </si>
  <si>
    <t>Enter the fertilizer analysis in the yellow boxes</t>
  </si>
  <si>
    <t>Enter the pounds of fertilizer applied in the blue box</t>
  </si>
  <si>
    <t>Results are shown in the gray boxes</t>
  </si>
  <si>
    <t>Use this calculator to determine how much fertilizer is needed to apply a specific amount of nitrogen</t>
  </si>
  <si>
    <t>Maryland Department of Agriculture</t>
  </si>
  <si>
    <t xml:space="preserve">     </t>
  </si>
  <si>
    <t xml:space="preserve">      Nutrient Management Program</t>
  </si>
  <si>
    <t>K2O</t>
  </si>
  <si>
    <t xml:space="preserve">fertilizer analysis  </t>
  </si>
  <si>
    <t xml:space="preserve">target fertilizer application rate  </t>
  </si>
  <si>
    <t xml:space="preserve">pounds of fertilizer required to achieve target rate  </t>
  </si>
  <si>
    <t>Use this spreadsheet to determine your actual fertilizer and nutrient application rate after making an application</t>
  </si>
  <si>
    <r>
      <t>pounds of nutrient/1000 sq ft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 </t>
    </r>
  </si>
  <si>
    <t>pounds</t>
  </si>
  <si>
    <t xml:space="preserve">actual pounds of fertilizer applied  </t>
  </si>
  <si>
    <r>
      <t>Enter your target nitrogen application rate in the green box</t>
    </r>
    <r>
      <rPr>
        <sz val="12"/>
        <color rgb="FFFF0000"/>
        <rFont val="Calibri"/>
        <family val="2"/>
        <scheme val="minor"/>
      </rPr>
      <t>*</t>
    </r>
  </si>
  <si>
    <r>
      <t>target nitrogen application rate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 </t>
    </r>
  </si>
  <si>
    <t xml:space="preserve">fertilizer application rate   </t>
  </si>
  <si>
    <t xml:space="preserve">pounds of fertilizer required  </t>
  </si>
  <si>
    <t xml:space="preserve">pounds of nutrient/1000 sq. ft.  </t>
  </si>
  <si>
    <t>Use this spreadsheet to determine how much fertilizer is required for to cover a given area at a given fertilizer application rate</t>
  </si>
  <si>
    <r>
      <rPr>
        <b/>
        <sz val="12"/>
        <color rgb="FFFF0000"/>
        <rFont val="Calibri"/>
        <family val="2"/>
        <scheme val="minor"/>
      </rPr>
      <t>*</t>
    </r>
    <r>
      <rPr>
        <b/>
        <sz val="12"/>
        <color theme="1"/>
        <rFont val="Calibri"/>
        <family val="2"/>
        <scheme val="minor"/>
      </rPr>
      <t>Nitrogen rate may not exceed 0.7 lbs/1000 sq. ft. soluble, 0.9 lbs/1000 sq. ft. total nitrogen, or 0.5 lb/1000 sq.ft. between Nov. 15 &amp; Dec 1. (unless using an approved EEF)</t>
    </r>
  </si>
  <si>
    <r>
      <t>pounds of nutrient/1000 sq. ft.</t>
    </r>
    <r>
      <rPr>
        <sz val="12"/>
        <color rgb="FFFF0000"/>
        <rFont val="Calibri"/>
        <family val="2"/>
        <scheme val="minor"/>
      </rPr>
      <t xml:space="preserve">* </t>
    </r>
    <r>
      <rPr>
        <sz val="12"/>
        <color theme="1"/>
        <rFont val="Calibri"/>
        <family val="2"/>
        <scheme val="minor"/>
      </rPr>
      <t xml:space="preserve">  </t>
    </r>
  </si>
  <si>
    <t>lbs./1000 sq.ft.</t>
  </si>
  <si>
    <t>lbs./1000 sq. ft.</t>
  </si>
  <si>
    <t>lbs.</t>
  </si>
  <si>
    <t xml:space="preserve">Size of the area in square feet  </t>
  </si>
  <si>
    <t xml:space="preserve">Size of the area in square feet </t>
  </si>
  <si>
    <r>
      <t xml:space="preserve">actual fertilizer application rate         </t>
    </r>
    <r>
      <rPr>
        <sz val="12"/>
        <color rgb="FFFF0000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</si>
</sst>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ouble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ouble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3" borderId="6" xfId="0" applyFill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3" fontId="0" fillId="5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left" vertical="center"/>
    </xf>
    <xf numFmtId="0" fontId="0" fillId="0" borderId="3" xfId="0" applyBorder="1"/>
    <xf numFmtId="2" fontId="0" fillId="2" borderId="13" xfId="0" applyNumberForma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3" fontId="0" fillId="0" borderId="13" xfId="0" applyNumberFormat="1" applyBorder="1" applyAlignment="1" applyProtection="1">
      <alignment horizontal="center"/>
      <protection locked="0"/>
    </xf>
    <xf numFmtId="0" fontId="0" fillId="0" borderId="12" xfId="0" applyBorder="1"/>
    <xf numFmtId="0" fontId="0" fillId="0" borderId="12" xfId="0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 vertical="center"/>
    </xf>
    <xf numFmtId="0" fontId="0" fillId="0" borderId="25" xfId="0" applyBorder="1"/>
    <xf numFmtId="0" fontId="0" fillId="0" borderId="12" xfId="0" applyBorder="1" applyAlignment="1">
      <alignment horizontal="center" vertical="center"/>
    </xf>
    <xf numFmtId="14" fontId="0" fillId="0" borderId="27" xfId="0" applyNumberFormat="1" applyBorder="1" applyAlignment="1">
      <alignment horizontal="center"/>
    </xf>
    <xf numFmtId="0" fontId="0" fillId="0" borderId="25" xfId="0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/>
    </xf>
    <xf numFmtId="0" fontId="0" fillId="0" borderId="2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2" fontId="0" fillId="2" borderId="29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4" borderId="18" xfId="0" applyFill="1" applyBorder="1" applyAlignment="1" applyProtection="1">
      <alignment horizontal="center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" xfId="0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/>
    <xf numFmtId="0" fontId="0" fillId="0" borderId="11" xfId="0" applyBorder="1" applyAlignment="1">
      <alignment horizontal="left"/>
    </xf>
    <xf numFmtId="0" fontId="0" fillId="0" borderId="34" xfId="0" applyBorder="1"/>
    <xf numFmtId="0" fontId="7" fillId="0" borderId="35" xfId="0" applyFont="1" applyBorder="1"/>
    <xf numFmtId="0" fontId="0" fillId="0" borderId="36" xfId="0" applyBorder="1"/>
    <xf numFmtId="0" fontId="0" fillId="0" borderId="37" xfId="0" applyBorder="1"/>
    <xf numFmtId="0" fontId="5" fillId="0" borderId="38" xfId="0" applyFont="1" applyBorder="1"/>
    <xf numFmtId="0" fontId="0" fillId="0" borderId="39" xfId="0" applyBorder="1"/>
    <xf numFmtId="0" fontId="5" fillId="0" borderId="38" xfId="0" applyFont="1" applyBorder="1" applyProtection="1">
      <protection locked="0"/>
    </xf>
    <xf numFmtId="0" fontId="5" fillId="0" borderId="40" xfId="0" applyFont="1" applyBorder="1"/>
    <xf numFmtId="0" fontId="5" fillId="0" borderId="40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4" fillId="0" borderId="41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6" fillId="0" borderId="35" xfId="0" applyFont="1" applyBorder="1"/>
    <xf numFmtId="0" fontId="5" fillId="0" borderId="38" xfId="0" applyFont="1" applyBorder="1" applyAlignment="1" applyProtection="1">
      <alignment horizontal="right"/>
      <protection locked="0"/>
    </xf>
    <xf numFmtId="2" fontId="0" fillId="0" borderId="42" xfId="0" applyNumberFormat="1" applyBorder="1" applyAlignment="1">
      <alignment horizontal="center"/>
    </xf>
    <xf numFmtId="2" fontId="0" fillId="0" borderId="42" xfId="0" applyNumberFormat="1" applyBorder="1" applyAlignment="1">
      <alignment horizontal="center" vertical="center"/>
    </xf>
    <xf numFmtId="0" fontId="3" fillId="0" borderId="36" xfId="0" applyFont="1" applyBorder="1"/>
    <xf numFmtId="0" fontId="0" fillId="0" borderId="38" xfId="0" applyBorder="1"/>
    <xf numFmtId="0" fontId="0" fillId="0" borderId="38" xfId="0" applyBorder="1" applyAlignment="1" applyProtection="1">
      <alignment horizontal="right"/>
      <protection locked="0"/>
    </xf>
    <xf numFmtId="0" fontId="0" fillId="0" borderId="40" xfId="0" applyBorder="1"/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164" fontId="0" fillId="0" borderId="12" xfId="0" applyNumberForma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ED9A7"/>
      <color rgb="FF8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347132</xdr:colOff>
      <xdr:row>0</xdr:row>
      <xdr:rowOff>152400</xdr:rowOff>
    </xdr:from>
    <xdr:to>
      <xdr:col>0</xdr:col>
      <xdr:colOff>1557865</xdr:colOff>
      <xdr:row>6</xdr:row>
      <xdr:rowOff>76200</xdr:rowOff>
    </xdr:to>
    <xdr:pic>
      <xdr:nvPicPr>
        <xdr:cNvPr id="3" name="Picture 2" descr="MDA logo">
          <a:extLst>
            <a:ext uri="{FF2B5EF4-FFF2-40B4-BE49-F238E27FC236}">
              <a16:creationId xmlns:a16="http://schemas.microsoft.com/office/drawing/2014/main" id="{E6CBB691-945B-4DA7-9519-22708515F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32" y="152400"/>
          <a:ext cx="1210733" cy="1210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1"/>
  <sheetViews>
    <sheetView showGridLines="0" showRowColHeaders="0" tabSelected="1" zoomScale="97" workbookViewId="0">
      <selection activeCell="A32" sqref="A32"/>
    </sheetView>
  </sheetViews>
  <sheetFormatPr defaultRowHeight="14.4" x14ac:dyDescent="0.3"/>
  <cols>
    <col min="1" max="1" width="46.33203125" customWidth="1"/>
    <col min="2" max="2" width="15.109375" customWidth="1"/>
    <col min="3" max="3" width="15.6640625" customWidth="1"/>
    <col min="4" max="4" width="18.88671875" customWidth="1"/>
  </cols>
  <sheetData>
    <row r="2" spans="1:13" ht="21" x14ac:dyDescent="0.3">
      <c r="B2" s="21" t="s">
        <v>10</v>
      </c>
    </row>
    <row r="3" spans="1:13" ht="18" x14ac:dyDescent="0.35">
      <c r="B3" s="18" t="s">
        <v>12</v>
      </c>
      <c r="C3" s="19"/>
    </row>
    <row r="4" spans="1:13" ht="18" x14ac:dyDescent="0.35">
      <c r="B4" s="18" t="s">
        <v>11</v>
      </c>
    </row>
    <row r="7" spans="1:13" ht="15" thickBot="1" x14ac:dyDescent="0.35"/>
    <row r="8" spans="1:13" ht="21.6" thickTop="1" x14ac:dyDescent="0.4">
      <c r="A8" s="74" t="s">
        <v>26</v>
      </c>
      <c r="B8" s="78"/>
      <c r="C8" s="78"/>
      <c r="D8" s="62"/>
      <c r="E8" s="62"/>
      <c r="F8" s="62"/>
      <c r="G8" s="62"/>
      <c r="H8" s="62"/>
      <c r="I8" s="62"/>
      <c r="J8" s="62"/>
      <c r="K8" s="62"/>
      <c r="L8" s="62"/>
      <c r="M8" s="63"/>
    </row>
    <row r="9" spans="1:13" ht="15.6" x14ac:dyDescent="0.3">
      <c r="A9" s="64" t="s">
        <v>5</v>
      </c>
      <c r="M9" s="65"/>
    </row>
    <row r="10" spans="1:13" ht="15.6" x14ac:dyDescent="0.3">
      <c r="A10" s="64" t="s">
        <v>6</v>
      </c>
      <c r="M10" s="65"/>
    </row>
    <row r="11" spans="1:13" ht="15.6" x14ac:dyDescent="0.3">
      <c r="A11" s="64" t="s">
        <v>4</v>
      </c>
      <c r="M11" s="65"/>
    </row>
    <row r="12" spans="1:13" ht="15.6" x14ac:dyDescent="0.3">
      <c r="A12" s="64" t="s">
        <v>8</v>
      </c>
      <c r="M12" s="65"/>
    </row>
    <row r="13" spans="1:13" x14ac:dyDescent="0.3">
      <c r="A13" s="79"/>
      <c r="M13" s="65"/>
    </row>
    <row r="14" spans="1:13" ht="15.6" x14ac:dyDescent="0.3">
      <c r="A14" s="75" t="s">
        <v>33</v>
      </c>
      <c r="B14" s="14"/>
      <c r="D14" s="8"/>
      <c r="M14" s="65"/>
    </row>
    <row r="15" spans="1:13" ht="15" thickBot="1" x14ac:dyDescent="0.35">
      <c r="A15" s="80"/>
      <c r="B15" s="30"/>
      <c r="C15" s="31"/>
      <c r="D15" s="32"/>
      <c r="M15" s="65"/>
    </row>
    <row r="16" spans="1:13" ht="15" thickTop="1" x14ac:dyDescent="0.3">
      <c r="A16" s="81"/>
      <c r="B16" s="6" t="s">
        <v>0</v>
      </c>
      <c r="C16" s="28" t="s">
        <v>1</v>
      </c>
      <c r="D16" s="29" t="s">
        <v>2</v>
      </c>
      <c r="M16" s="65"/>
    </row>
    <row r="17" spans="1:13" ht="15.6" x14ac:dyDescent="0.3">
      <c r="A17" s="68" t="s">
        <v>14</v>
      </c>
      <c r="B17" s="12"/>
      <c r="C17" s="9"/>
      <c r="D17" s="24"/>
      <c r="M17" s="65"/>
    </row>
    <row r="18" spans="1:13" ht="15.6" x14ac:dyDescent="0.3">
      <c r="A18" s="68" t="s">
        <v>15</v>
      </c>
      <c r="B18" s="51"/>
      <c r="C18" s="59" t="s">
        <v>30</v>
      </c>
      <c r="D18" s="52"/>
      <c r="M18" s="65"/>
    </row>
    <row r="19" spans="1:13" ht="16.2" thickBot="1" x14ac:dyDescent="0.35">
      <c r="A19" s="67" t="s">
        <v>16</v>
      </c>
      <c r="B19" s="50">
        <f>B18*(B14/1000)</f>
        <v>0</v>
      </c>
      <c r="C19" s="60" t="s">
        <v>19</v>
      </c>
      <c r="D19" s="53"/>
      <c r="M19" s="65"/>
    </row>
    <row r="20" spans="1:13" ht="15.6" thickTop="1" thickBot="1" x14ac:dyDescent="0.35">
      <c r="A20" s="79"/>
      <c r="B20" s="44"/>
      <c r="C20" s="31"/>
      <c r="D20" s="39"/>
      <c r="M20" s="65"/>
    </row>
    <row r="21" spans="1:13" ht="15" thickTop="1" x14ac:dyDescent="0.3">
      <c r="A21" s="81"/>
      <c r="B21" s="34" t="s">
        <v>0</v>
      </c>
      <c r="C21" s="3" t="s">
        <v>3</v>
      </c>
      <c r="D21" s="26" t="s">
        <v>2</v>
      </c>
      <c r="M21" s="65"/>
    </row>
    <row r="22" spans="1:13" ht="16.2" thickBot="1" x14ac:dyDescent="0.35">
      <c r="A22" s="68" t="s">
        <v>18</v>
      </c>
      <c r="B22" s="33">
        <f>B18*(B17/100)</f>
        <v>0</v>
      </c>
      <c r="C22" s="23">
        <f>B18*(C17/100)</f>
        <v>0</v>
      </c>
      <c r="D22" s="27">
        <f>B18*(D17/100)</f>
        <v>0</v>
      </c>
      <c r="M22" s="65"/>
    </row>
    <row r="23" spans="1:13" ht="16.8" thickTop="1" thickBot="1" x14ac:dyDescent="0.35">
      <c r="A23" s="70" t="s">
        <v>27</v>
      </c>
      <c r="B23" s="82"/>
      <c r="C23" s="71"/>
      <c r="D23" s="83"/>
      <c r="E23" s="71"/>
      <c r="F23" s="71"/>
      <c r="G23" s="71"/>
      <c r="H23" s="71"/>
      <c r="I23" s="71"/>
      <c r="J23" s="71"/>
      <c r="K23" s="71"/>
      <c r="L23" s="71"/>
      <c r="M23" s="73"/>
    </row>
    <row r="24" spans="1:13" ht="15" thickTop="1" x14ac:dyDescent="0.3">
      <c r="A24" s="20"/>
      <c r="B24" s="15"/>
      <c r="D24" s="10"/>
    </row>
    <row r="25" spans="1:13" ht="15" thickBot="1" x14ac:dyDescent="0.35"/>
    <row r="26" spans="1:13" ht="21.6" thickTop="1" x14ac:dyDescent="0.4">
      <c r="A26" s="74" t="s">
        <v>17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3" ht="15.6" x14ac:dyDescent="0.3">
      <c r="A27" s="64" t="s">
        <v>5</v>
      </c>
      <c r="M27" s="65"/>
    </row>
    <row r="28" spans="1:13" ht="15.6" x14ac:dyDescent="0.3">
      <c r="A28" s="64" t="s">
        <v>6</v>
      </c>
      <c r="M28" s="65"/>
    </row>
    <row r="29" spans="1:13" ht="15.6" x14ac:dyDescent="0.3">
      <c r="A29" s="64" t="s">
        <v>7</v>
      </c>
      <c r="M29" s="65"/>
    </row>
    <row r="30" spans="1:13" ht="15.6" x14ac:dyDescent="0.3">
      <c r="A30" s="64" t="s">
        <v>8</v>
      </c>
      <c r="M30" s="65"/>
    </row>
    <row r="31" spans="1:13" ht="15.6" x14ac:dyDescent="0.3">
      <c r="A31" s="64"/>
      <c r="B31" s="1"/>
      <c r="M31" s="65"/>
    </row>
    <row r="32" spans="1:13" ht="15.6" x14ac:dyDescent="0.3">
      <c r="A32" s="75" t="s">
        <v>33</v>
      </c>
      <c r="B32" s="14"/>
      <c r="C32" s="22"/>
      <c r="D32" s="8"/>
      <c r="M32" s="65"/>
    </row>
    <row r="33" spans="1:13" ht="16.2" thickBot="1" x14ac:dyDescent="0.35">
      <c r="A33" s="75"/>
      <c r="B33" s="30"/>
      <c r="C33" s="31"/>
      <c r="D33" s="32"/>
      <c r="M33" s="65"/>
    </row>
    <row r="34" spans="1:13" ht="16.2" thickTop="1" x14ac:dyDescent="0.3">
      <c r="A34" s="67"/>
      <c r="B34" s="6" t="s">
        <v>0</v>
      </c>
      <c r="C34" s="7" t="s">
        <v>1</v>
      </c>
      <c r="D34" s="35" t="s">
        <v>2</v>
      </c>
      <c r="M34" s="65"/>
    </row>
    <row r="35" spans="1:13" ht="15.6" x14ac:dyDescent="0.3">
      <c r="A35" s="68" t="s">
        <v>14</v>
      </c>
      <c r="B35" s="12"/>
      <c r="C35" s="11"/>
      <c r="D35" s="24"/>
      <c r="M35" s="65"/>
    </row>
    <row r="36" spans="1:13" ht="15.6" x14ac:dyDescent="0.3">
      <c r="A36" s="68" t="s">
        <v>20</v>
      </c>
      <c r="B36" s="48"/>
      <c r="C36" s="54" t="s">
        <v>19</v>
      </c>
      <c r="D36" s="55"/>
      <c r="M36" s="65"/>
    </row>
    <row r="37" spans="1:13" ht="16.2" thickBot="1" x14ac:dyDescent="0.35">
      <c r="A37" s="68" t="s">
        <v>34</v>
      </c>
      <c r="B37" s="49" t="e">
        <f>B36/(B32/1000)</f>
        <v>#DIV/0!</v>
      </c>
      <c r="C37" s="47" t="s">
        <v>30</v>
      </c>
      <c r="D37" s="56"/>
      <c r="M37" s="65"/>
    </row>
    <row r="38" spans="1:13" ht="16.8" thickTop="1" thickBot="1" x14ac:dyDescent="0.35">
      <c r="A38" s="64"/>
      <c r="B38" s="38"/>
      <c r="C38" s="38"/>
      <c r="D38" s="38"/>
      <c r="M38" s="65"/>
    </row>
    <row r="39" spans="1:13" ht="16.2" thickTop="1" x14ac:dyDescent="0.3">
      <c r="A39" s="67"/>
      <c r="B39" s="2" t="s">
        <v>0</v>
      </c>
      <c r="C39" s="3" t="s">
        <v>3</v>
      </c>
      <c r="D39" s="26" t="s">
        <v>2</v>
      </c>
      <c r="M39" s="65"/>
    </row>
    <row r="40" spans="1:13" ht="16.2" thickBot="1" x14ac:dyDescent="0.35">
      <c r="A40" s="68" t="s">
        <v>28</v>
      </c>
      <c r="B40" s="36" t="e">
        <f>B37*(B35/100)</f>
        <v>#DIV/0!</v>
      </c>
      <c r="C40" s="37" t="e">
        <f>B37*(C35/100)</f>
        <v>#DIV/0!</v>
      </c>
      <c r="D40" s="27" t="e">
        <f>B37*(D35/100)</f>
        <v>#DIV/0!</v>
      </c>
      <c r="M40" s="65"/>
    </row>
    <row r="41" spans="1:13" ht="19.2" customHeight="1" thickTop="1" thickBot="1" x14ac:dyDescent="0.35">
      <c r="A41" s="70" t="s">
        <v>27</v>
      </c>
      <c r="B41" s="76"/>
      <c r="C41" s="77"/>
      <c r="D41" s="77"/>
      <c r="E41" s="71"/>
      <c r="F41" s="71"/>
      <c r="G41" s="71"/>
      <c r="H41" s="71"/>
      <c r="I41" s="71"/>
      <c r="J41" s="71"/>
      <c r="K41" s="71"/>
      <c r="L41" s="71"/>
      <c r="M41" s="73"/>
    </row>
    <row r="42" spans="1:13" ht="15" thickTop="1" x14ac:dyDescent="0.3">
      <c r="A42" s="20"/>
      <c r="B42" s="16"/>
      <c r="C42" s="17"/>
      <c r="D42" s="17"/>
    </row>
    <row r="43" spans="1:13" ht="15" thickBot="1" x14ac:dyDescent="0.35"/>
    <row r="44" spans="1:13" ht="21.6" thickTop="1" x14ac:dyDescent="0.4">
      <c r="A44" s="61" t="s">
        <v>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</row>
    <row r="45" spans="1:13" ht="15.6" x14ac:dyDescent="0.3">
      <c r="A45" s="64" t="s">
        <v>5</v>
      </c>
      <c r="M45" s="65"/>
    </row>
    <row r="46" spans="1:13" ht="15.6" x14ac:dyDescent="0.3">
      <c r="A46" s="64" t="s">
        <v>6</v>
      </c>
      <c r="M46" s="65"/>
    </row>
    <row r="47" spans="1:13" ht="15.6" x14ac:dyDescent="0.3">
      <c r="A47" s="64" t="s">
        <v>21</v>
      </c>
      <c r="M47" s="65"/>
    </row>
    <row r="48" spans="1:13" ht="15.6" x14ac:dyDescent="0.3">
      <c r="A48" s="64" t="s">
        <v>8</v>
      </c>
      <c r="M48" s="65"/>
    </row>
    <row r="49" spans="1:13" ht="15.6" x14ac:dyDescent="0.3">
      <c r="A49" s="64"/>
      <c r="M49" s="65"/>
    </row>
    <row r="50" spans="1:13" ht="15.6" x14ac:dyDescent="0.3">
      <c r="A50" s="75" t="s">
        <v>32</v>
      </c>
      <c r="B50" s="14"/>
      <c r="D50" s="8"/>
      <c r="M50" s="65"/>
    </row>
    <row r="51" spans="1:13" ht="16.2" thickBot="1" x14ac:dyDescent="0.35">
      <c r="A51" s="66"/>
      <c r="B51" s="84"/>
      <c r="C51" s="84"/>
      <c r="D51" s="84"/>
      <c r="M51" s="65"/>
    </row>
    <row r="52" spans="1:13" ht="16.2" thickTop="1" x14ac:dyDescent="0.3">
      <c r="A52" s="67"/>
      <c r="B52" s="6" t="s">
        <v>0</v>
      </c>
      <c r="C52" s="7" t="s">
        <v>1</v>
      </c>
      <c r="D52" s="40" t="s">
        <v>13</v>
      </c>
      <c r="M52" s="65"/>
    </row>
    <row r="53" spans="1:13" ht="15.6" x14ac:dyDescent="0.3">
      <c r="A53" s="68" t="s">
        <v>14</v>
      </c>
      <c r="B53" s="12"/>
      <c r="C53" s="5"/>
      <c r="D53" s="24"/>
      <c r="M53" s="65"/>
    </row>
    <row r="54" spans="1:13" ht="15.6" x14ac:dyDescent="0.3">
      <c r="A54" s="68" t="s">
        <v>22</v>
      </c>
      <c r="B54" s="13"/>
      <c r="C54" s="4" t="s">
        <v>29</v>
      </c>
      <c r="D54" s="52"/>
      <c r="M54" s="65"/>
    </row>
    <row r="55" spans="1:13" ht="15.6" x14ac:dyDescent="0.3">
      <c r="A55" s="68" t="s">
        <v>23</v>
      </c>
      <c r="B55" s="46" t="e">
        <f>B54/(B53/100)</f>
        <v>#DIV/0!</v>
      </c>
      <c r="C55" s="4" t="s">
        <v>30</v>
      </c>
      <c r="D55" s="57"/>
      <c r="M55" s="65"/>
    </row>
    <row r="56" spans="1:13" ht="16.2" thickBot="1" x14ac:dyDescent="0.35">
      <c r="A56" s="69" t="s">
        <v>24</v>
      </c>
      <c r="B56" s="45" t="e">
        <f>(B54/(B53/100))*(B50/1000)</f>
        <v>#DIV/0!</v>
      </c>
      <c r="C56" s="58" t="s">
        <v>31</v>
      </c>
      <c r="D56" s="25"/>
      <c r="M56" s="65"/>
    </row>
    <row r="57" spans="1:13" ht="18" customHeight="1" thickTop="1" thickBot="1" x14ac:dyDescent="0.35">
      <c r="A57" s="66"/>
      <c r="B57" s="43"/>
      <c r="C57" s="41"/>
      <c r="D57" s="41"/>
      <c r="M57" s="65"/>
    </row>
    <row r="58" spans="1:13" ht="16.2" thickTop="1" x14ac:dyDescent="0.3">
      <c r="A58" s="67"/>
      <c r="B58" s="2" t="s">
        <v>0</v>
      </c>
      <c r="C58" s="3" t="s">
        <v>1</v>
      </c>
      <c r="D58" s="42" t="s">
        <v>13</v>
      </c>
      <c r="M58" s="65"/>
    </row>
    <row r="59" spans="1:13" ht="16.2" thickBot="1" x14ac:dyDescent="0.35">
      <c r="A59" s="68" t="s">
        <v>25</v>
      </c>
      <c r="B59" s="36" t="e">
        <f>B55*(B53/100)</f>
        <v>#DIV/0!</v>
      </c>
      <c r="C59" s="37" t="e">
        <f>B55*(C53/100)</f>
        <v>#DIV/0!</v>
      </c>
      <c r="D59" s="27" t="e">
        <f>B55*(D53/100)</f>
        <v>#DIV/0!</v>
      </c>
      <c r="M59" s="65"/>
    </row>
    <row r="60" spans="1:13" ht="23.4" customHeight="1" thickTop="1" thickBot="1" x14ac:dyDescent="0.35">
      <c r="A60" s="70" t="s">
        <v>27</v>
      </c>
      <c r="B60" s="71"/>
      <c r="C60" s="71"/>
      <c r="D60" s="72"/>
      <c r="E60" s="71"/>
      <c r="F60" s="71"/>
      <c r="G60" s="71"/>
      <c r="H60" s="71"/>
      <c r="I60" s="71"/>
      <c r="J60" s="71"/>
      <c r="K60" s="71"/>
      <c r="L60" s="71"/>
      <c r="M60" s="73"/>
    </row>
    <row r="61" spans="1:13" ht="15" thickTop="1" x14ac:dyDescent="0.3"/>
  </sheetData>
  <sheetProtection sheet="1" selectLockedCells="1"/>
  <mergeCells count="1">
    <mergeCell ref="B51:D5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C56A688B2BD4B9D6A3A1BB66B4C40" ma:contentTypeVersion="1" ma:contentTypeDescription="Create a new document." ma:contentTypeScope="" ma:versionID="91d73ddba757912997ef9e448670fdb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A6EDC3-0772-4DED-B64E-6F4FE2BF5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CA07F-B59D-4101-BE57-84738AF4E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77808D-91F0-4E37-B3CC-66EEBAE8565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Ag_Employee</dc:creator>
  <cp:lastModifiedBy>Shannon Rotella -MDA-</cp:lastModifiedBy>
  <cp:lastPrinted>2021-01-15T14:56:37Z</cp:lastPrinted>
  <dcterms:created xsi:type="dcterms:W3CDTF">2016-01-08T18:53:21Z</dcterms:created>
  <dcterms:modified xsi:type="dcterms:W3CDTF">2026-04-02T17:40:32Z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0x010100A79C56A688B2BD4B9D6A3A1BB66B4C40</vt:lpwstr>
  </property>
</Properties>
</file>